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<sst xmlns="http://schemas.openxmlformats.org/spreadsheetml/2006/main" count="34" uniqueCount="34">
  <si>
    <t>2018-2019学年学院奖学金评定名额分配表</t>
  </si>
  <si>
    <t>2019.9.12</t>
  </si>
  <si>
    <t>系  别</t>
  </si>
  <si>
    <t>人  数（不含19级新生）</t>
  </si>
  <si>
    <t>优秀学生标兵（1%）</t>
  </si>
  <si>
    <t>优秀学生奖（3%）</t>
  </si>
  <si>
    <t>优秀学生荣誉称号（6%）</t>
  </si>
  <si>
    <t>学习优秀一等奖（1%）</t>
  </si>
  <si>
    <t>学习优秀二等奖（3%）</t>
  </si>
  <si>
    <t>学生干部标兵荣誉称号（1%）</t>
  </si>
  <si>
    <t>优秀学生干部荣誉称号（3%）</t>
  </si>
  <si>
    <t>参与综合测评班级数</t>
  </si>
  <si>
    <t>先进班集体（15%）</t>
  </si>
  <si>
    <t>优良学风新星班（按2018级班级数的30%）</t>
  </si>
  <si>
    <t>学习进步奖</t>
  </si>
  <si>
    <t>自强不息先进个人</t>
  </si>
  <si>
    <t>学科竞赛奖</t>
  </si>
  <si>
    <t>创业先进个人</t>
  </si>
  <si>
    <t>社会公益先进个人</t>
  </si>
  <si>
    <t>中文与法律系</t>
  </si>
  <si>
    <t>此项由学工部负责评定</t>
  </si>
  <si>
    <t>此项由科研与素质教育部负责评定</t>
  </si>
  <si>
    <t>此项由招生就业部负责评定</t>
  </si>
  <si>
    <t>此项由院团委负责评定</t>
  </si>
  <si>
    <t>外国语言文学系</t>
  </si>
  <si>
    <t>管理系</t>
  </si>
  <si>
    <t>机电工程系</t>
  </si>
  <si>
    <t>信息工程系</t>
  </si>
  <si>
    <t>经济系</t>
  </si>
  <si>
    <t>食品与生物工程系</t>
  </si>
  <si>
    <t>建筑工程系</t>
  </si>
  <si>
    <t>会计系</t>
  </si>
  <si>
    <t>国际教育交流学院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</si>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</sst>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);\(0\)"/>
  </numFmts>
  <fonts count="25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1" fillId="1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22" fillId="7" borderId="11" applyNumberFormat="0" applyAlignment="0" applyProtection="0">
      <alignment vertical="center"/>
    </xf>
    <xf numFmtId="0" fontId="7" fillId="4" borderId="5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" fillId="0" borderId="0"/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49" applyFont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1" xfId="49" applyFont="1" applyBorder="1" applyAlignment="1">
      <alignment horizontal="center" vertical="center"/>
    </xf>
    <xf numFmtId="0" fontId="3" fillId="0" borderId="1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176" fontId="2" fillId="0" borderId="1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left" vertical="center" wrapText="1"/>
    </xf>
    <xf numFmtId="0" fontId="3" fillId="2" borderId="1" xfId="49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"/>
  <sheetViews>
    <sheetView tabSelected="1" workbookViewId="0">
      <selection activeCell="A1" sqref="A1:Q1"/>
    </sheetView>
  </sheetViews>
  <sheetFormatPr defaultColWidth="9" defaultRowHeight="13.5"/>
  <cols>
    <col min="1" max="1" width="16.375" customWidth="1"/>
    <col min="2" max="2" width="8.375" style="1" customWidth="1"/>
    <col min="3" max="3" width="7.625" customWidth="1"/>
    <col min="4" max="4" width="6.875" customWidth="1"/>
    <col min="5" max="5" width="7.875" customWidth="1"/>
    <col min="6" max="6" width="8.23333333333333" customWidth="1"/>
    <col min="7" max="7" width="7.75" customWidth="1"/>
    <col min="8" max="8" width="7.625" customWidth="1"/>
    <col min="9" max="9" width="7.375" customWidth="1"/>
    <col min="10" max="10" width="6.875" customWidth="1"/>
    <col min="11" max="11" width="7" customWidth="1"/>
    <col min="12" max="13" width="13.125" customWidth="1"/>
    <col min="14" max="14" width="5.375" customWidth="1"/>
    <col min="15" max="15" width="5.625" customWidth="1"/>
    <col min="16" max="16" width="5" customWidth="1"/>
    <col min="17" max="17" width="5.25" customWidth="1"/>
  </cols>
  <sheetData>
    <row r="1" ht="33" customHeight="1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ht="27.75" customHeight="1" spans="1:17">
      <c r="A2" s="3"/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17" t="s">
        <v>1</v>
      </c>
      <c r="N2" s="17"/>
      <c r="O2" s="3"/>
      <c r="P2" s="3"/>
      <c r="Q2" s="3"/>
    </row>
    <row r="3" ht="97" customHeight="1" spans="1:17">
      <c r="A3" s="5" t="s">
        <v>2</v>
      </c>
      <c r="B3" s="6" t="s">
        <v>3</v>
      </c>
      <c r="C3" s="7" t="s">
        <v>4</v>
      </c>
      <c r="D3" s="6" t="s">
        <v>5</v>
      </c>
      <c r="E3" s="6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8" t="s">
        <v>18</v>
      </c>
    </row>
    <row r="4" ht="18" customHeight="1" spans="1:17">
      <c r="A4" s="9" t="s">
        <v>19</v>
      </c>
      <c r="B4" s="10">
        <v>1445</v>
      </c>
      <c r="C4" s="11">
        <f t="shared" ref="C4:C13" si="0">B4*0.01</f>
        <v>14.45</v>
      </c>
      <c r="D4" s="11">
        <f>B4*0.03</f>
        <v>43.35</v>
      </c>
      <c r="E4" s="11">
        <f>B4*0.06</f>
        <v>86.7</v>
      </c>
      <c r="F4" s="11">
        <f>B4*0.01</f>
        <v>14.45</v>
      </c>
      <c r="G4" s="11">
        <f>B4*0.03</f>
        <v>43.35</v>
      </c>
      <c r="H4" s="11">
        <f>B4*0.01</f>
        <v>14.45</v>
      </c>
      <c r="I4" s="11">
        <f>B4*0.03</f>
        <v>43.35</v>
      </c>
      <c r="J4" s="11">
        <v>26</v>
      </c>
      <c r="K4" s="18">
        <f>J4*0.15</f>
        <v>3.9</v>
      </c>
      <c r="L4" s="19"/>
      <c r="M4" s="20"/>
      <c r="N4" s="21" t="s">
        <v>20</v>
      </c>
      <c r="O4" s="21" t="s">
        <v>21</v>
      </c>
      <c r="P4" s="21" t="s">
        <v>22</v>
      </c>
      <c r="Q4" s="21" t="s">
        <v>23</v>
      </c>
    </row>
    <row r="5" ht="18" customHeight="1" spans="1:17">
      <c r="A5" s="9" t="s">
        <v>24</v>
      </c>
      <c r="B5" s="10">
        <v>768</v>
      </c>
      <c r="C5" s="11">
        <f t="shared" si="0"/>
        <v>7.68</v>
      </c>
      <c r="D5" s="11">
        <f t="shared" ref="D5:D13" si="1">B5*0.03</f>
        <v>23.04</v>
      </c>
      <c r="E5" s="11">
        <f t="shared" ref="E5:E13" si="2">B5*0.06</f>
        <v>46.08</v>
      </c>
      <c r="F5" s="11">
        <f t="shared" ref="F5:F13" si="3">B5*0.01</f>
        <v>7.68</v>
      </c>
      <c r="G5" s="11">
        <f t="shared" ref="G5:G13" si="4">B5*0.03</f>
        <v>23.04</v>
      </c>
      <c r="H5" s="11">
        <f t="shared" ref="H5:H13" si="5">B5*0.01</f>
        <v>7.68</v>
      </c>
      <c r="I5" s="11">
        <f t="shared" ref="I5:I13" si="6">B5*0.03</f>
        <v>23.04</v>
      </c>
      <c r="J5" s="11">
        <v>19</v>
      </c>
      <c r="K5" s="18">
        <f t="shared" ref="K5:K13" si="7">J5*0.15</f>
        <v>2.85</v>
      </c>
      <c r="L5" s="19"/>
      <c r="M5" s="20"/>
      <c r="N5" s="21"/>
      <c r="O5" s="21"/>
      <c r="P5" s="21"/>
      <c r="Q5" s="21"/>
    </row>
    <row r="6" ht="18" customHeight="1" spans="1:17">
      <c r="A6" s="9" t="s">
        <v>25</v>
      </c>
      <c r="B6" s="10">
        <v>1612</v>
      </c>
      <c r="C6" s="11">
        <f t="shared" si="0"/>
        <v>16.12</v>
      </c>
      <c r="D6" s="11">
        <f t="shared" si="1"/>
        <v>48.36</v>
      </c>
      <c r="E6" s="11">
        <f t="shared" si="2"/>
        <v>96.72</v>
      </c>
      <c r="F6" s="11">
        <f t="shared" si="3"/>
        <v>16.12</v>
      </c>
      <c r="G6" s="11">
        <f t="shared" si="4"/>
        <v>48.36</v>
      </c>
      <c r="H6" s="11">
        <f t="shared" si="5"/>
        <v>16.12</v>
      </c>
      <c r="I6" s="11">
        <f t="shared" si="6"/>
        <v>48.36</v>
      </c>
      <c r="J6" s="11">
        <v>36</v>
      </c>
      <c r="K6" s="18">
        <f t="shared" si="7"/>
        <v>5.4</v>
      </c>
      <c r="L6" s="19"/>
      <c r="M6" s="20"/>
      <c r="N6" s="21"/>
      <c r="O6" s="21"/>
      <c r="P6" s="21"/>
      <c r="Q6" s="21"/>
    </row>
    <row r="7" ht="18" customHeight="1" spans="1:17">
      <c r="A7" s="9" t="s">
        <v>26</v>
      </c>
      <c r="B7" s="10">
        <v>651</v>
      </c>
      <c r="C7" s="11">
        <f t="shared" si="0"/>
        <v>6.51</v>
      </c>
      <c r="D7" s="11">
        <f t="shared" si="1"/>
        <v>19.53</v>
      </c>
      <c r="E7" s="11">
        <f t="shared" si="2"/>
        <v>39.06</v>
      </c>
      <c r="F7" s="11">
        <f t="shared" si="3"/>
        <v>6.51</v>
      </c>
      <c r="G7" s="11">
        <f t="shared" si="4"/>
        <v>19.53</v>
      </c>
      <c r="H7" s="11">
        <f t="shared" si="5"/>
        <v>6.51</v>
      </c>
      <c r="I7" s="11">
        <f t="shared" si="6"/>
        <v>19.53</v>
      </c>
      <c r="J7" s="11">
        <v>17</v>
      </c>
      <c r="K7" s="18">
        <f t="shared" si="7"/>
        <v>2.55</v>
      </c>
      <c r="L7" s="19"/>
      <c r="M7" s="20"/>
      <c r="N7" s="21"/>
      <c r="O7" s="21"/>
      <c r="P7" s="21"/>
      <c r="Q7" s="21"/>
    </row>
    <row r="8" ht="18" customHeight="1" spans="1:17">
      <c r="A8" s="9" t="s">
        <v>27</v>
      </c>
      <c r="B8" s="10">
        <v>787</v>
      </c>
      <c r="C8" s="11">
        <f t="shared" si="0"/>
        <v>7.87</v>
      </c>
      <c r="D8" s="11">
        <f t="shared" si="1"/>
        <v>23.61</v>
      </c>
      <c r="E8" s="11">
        <f t="shared" si="2"/>
        <v>47.22</v>
      </c>
      <c r="F8" s="11">
        <f t="shared" si="3"/>
        <v>7.87</v>
      </c>
      <c r="G8" s="11">
        <f t="shared" si="4"/>
        <v>23.61</v>
      </c>
      <c r="H8" s="11">
        <f t="shared" si="5"/>
        <v>7.87</v>
      </c>
      <c r="I8" s="11">
        <f t="shared" si="6"/>
        <v>23.61</v>
      </c>
      <c r="J8" s="11">
        <v>17</v>
      </c>
      <c r="K8" s="18">
        <f t="shared" si="7"/>
        <v>2.55</v>
      </c>
      <c r="L8" s="19"/>
      <c r="M8" s="20"/>
      <c r="N8" s="21"/>
      <c r="O8" s="21"/>
      <c r="P8" s="21"/>
      <c r="Q8" s="21"/>
    </row>
    <row r="9" ht="18" customHeight="1" spans="1:17">
      <c r="A9" s="9" t="s">
        <v>28</v>
      </c>
      <c r="B9" s="10">
        <v>994</v>
      </c>
      <c r="C9" s="11">
        <f t="shared" si="0"/>
        <v>9.94</v>
      </c>
      <c r="D9" s="11">
        <f t="shared" si="1"/>
        <v>29.82</v>
      </c>
      <c r="E9" s="11">
        <f t="shared" si="2"/>
        <v>59.64</v>
      </c>
      <c r="F9" s="11">
        <f t="shared" si="3"/>
        <v>9.94</v>
      </c>
      <c r="G9" s="11">
        <f t="shared" si="4"/>
        <v>29.82</v>
      </c>
      <c r="H9" s="11">
        <f t="shared" si="5"/>
        <v>9.94</v>
      </c>
      <c r="I9" s="11">
        <f t="shared" si="6"/>
        <v>29.82</v>
      </c>
      <c r="J9" s="11">
        <v>21</v>
      </c>
      <c r="K9" s="18">
        <f t="shared" si="7"/>
        <v>3.15</v>
      </c>
      <c r="L9" s="19"/>
      <c r="M9" s="20"/>
      <c r="N9" s="21"/>
      <c r="O9" s="21"/>
      <c r="P9" s="21"/>
      <c r="Q9" s="21"/>
    </row>
    <row r="10" ht="18" customHeight="1" spans="1:17">
      <c r="A10" s="9" t="s">
        <v>29</v>
      </c>
      <c r="B10" s="10">
        <v>391</v>
      </c>
      <c r="C10" s="11">
        <f t="shared" si="0"/>
        <v>3.91</v>
      </c>
      <c r="D10" s="11">
        <f t="shared" si="1"/>
        <v>11.73</v>
      </c>
      <c r="E10" s="11">
        <f t="shared" si="2"/>
        <v>23.46</v>
      </c>
      <c r="F10" s="11">
        <f t="shared" si="3"/>
        <v>3.91</v>
      </c>
      <c r="G10" s="11">
        <f t="shared" si="4"/>
        <v>11.73</v>
      </c>
      <c r="H10" s="11">
        <f t="shared" si="5"/>
        <v>3.91</v>
      </c>
      <c r="I10" s="11">
        <f t="shared" si="6"/>
        <v>11.73</v>
      </c>
      <c r="J10" s="11">
        <v>10</v>
      </c>
      <c r="K10" s="18">
        <f t="shared" si="7"/>
        <v>1.5</v>
      </c>
      <c r="L10" s="19"/>
      <c r="M10" s="20"/>
      <c r="N10" s="21"/>
      <c r="O10" s="21"/>
      <c r="P10" s="21"/>
      <c r="Q10" s="21"/>
    </row>
    <row r="11" ht="18" customHeight="1" spans="1:17">
      <c r="A11" s="9" t="s">
        <v>30</v>
      </c>
      <c r="B11" s="10">
        <v>902</v>
      </c>
      <c r="C11" s="11">
        <f t="shared" si="0"/>
        <v>9.02</v>
      </c>
      <c r="D11" s="11">
        <f t="shared" si="1"/>
        <v>27.06</v>
      </c>
      <c r="E11" s="11">
        <f t="shared" si="2"/>
        <v>54.12</v>
      </c>
      <c r="F11" s="11">
        <f t="shared" si="3"/>
        <v>9.02</v>
      </c>
      <c r="G11" s="11">
        <f t="shared" si="4"/>
        <v>27.06</v>
      </c>
      <c r="H11" s="11">
        <f t="shared" si="5"/>
        <v>9.02</v>
      </c>
      <c r="I11" s="11">
        <f t="shared" si="6"/>
        <v>27.06</v>
      </c>
      <c r="J11" s="11">
        <v>19</v>
      </c>
      <c r="K11" s="18">
        <f t="shared" si="7"/>
        <v>2.85</v>
      </c>
      <c r="L11" s="19"/>
      <c r="M11" s="20"/>
      <c r="N11" s="21"/>
      <c r="O11" s="21"/>
      <c r="P11" s="21"/>
      <c r="Q11" s="21"/>
    </row>
    <row r="12" ht="18" customHeight="1" spans="1:17">
      <c r="A12" s="9" t="s">
        <v>31</v>
      </c>
      <c r="B12" s="10">
        <v>2012</v>
      </c>
      <c r="C12" s="11">
        <f t="shared" si="0"/>
        <v>20.12</v>
      </c>
      <c r="D12" s="11">
        <f t="shared" si="1"/>
        <v>60.36</v>
      </c>
      <c r="E12" s="11">
        <f t="shared" si="2"/>
        <v>120.72</v>
      </c>
      <c r="F12" s="11">
        <f t="shared" si="3"/>
        <v>20.12</v>
      </c>
      <c r="G12" s="11">
        <f t="shared" si="4"/>
        <v>60.36</v>
      </c>
      <c r="H12" s="11">
        <f t="shared" si="5"/>
        <v>20.12</v>
      </c>
      <c r="I12" s="11">
        <f t="shared" si="6"/>
        <v>60.36</v>
      </c>
      <c r="J12" s="11">
        <v>40</v>
      </c>
      <c r="K12" s="18">
        <f t="shared" si="7"/>
        <v>6</v>
      </c>
      <c r="L12" s="19"/>
      <c r="M12" s="20"/>
      <c r="N12" s="21"/>
      <c r="O12" s="21"/>
      <c r="P12" s="21"/>
      <c r="Q12" s="21"/>
    </row>
    <row r="13" ht="18" customHeight="1" spans="1:17">
      <c r="A13" s="12" t="s">
        <v>32</v>
      </c>
      <c r="B13" s="13">
        <v>115</v>
      </c>
      <c r="C13" s="14">
        <f t="shared" si="0"/>
        <v>1.15</v>
      </c>
      <c r="D13" s="11">
        <f t="shared" si="1"/>
        <v>3.45</v>
      </c>
      <c r="E13" s="11">
        <f t="shared" si="2"/>
        <v>6.9</v>
      </c>
      <c r="F13" s="11">
        <f t="shared" si="3"/>
        <v>1.15</v>
      </c>
      <c r="G13" s="11">
        <f t="shared" si="4"/>
        <v>3.45</v>
      </c>
      <c r="H13" s="11">
        <f t="shared" si="5"/>
        <v>1.15</v>
      </c>
      <c r="I13" s="11">
        <f t="shared" si="6"/>
        <v>3.45</v>
      </c>
      <c r="J13" s="11">
        <v>4</v>
      </c>
      <c r="K13" s="18">
        <f t="shared" si="7"/>
        <v>0.6</v>
      </c>
      <c r="L13" s="22"/>
      <c r="M13" s="20"/>
      <c r="N13" s="21"/>
      <c r="O13" s="21"/>
      <c r="P13" s="21"/>
      <c r="Q13" s="21"/>
    </row>
    <row r="14" ht="18" customHeight="1" spans="1:17">
      <c r="A14" s="12" t="s">
        <v>33</v>
      </c>
      <c r="B14" s="13">
        <f>SUM(B4:B13)</f>
        <v>9677</v>
      </c>
      <c r="C14" s="11">
        <f t="shared" ref="C14:K14" si="8">SUM(C4:C13)</f>
        <v>96.77</v>
      </c>
      <c r="D14" s="15">
        <f t="shared" si="8"/>
        <v>290.31</v>
      </c>
      <c r="E14" s="11">
        <f t="shared" si="8"/>
        <v>580.62</v>
      </c>
      <c r="F14" s="11">
        <f t="shared" si="8"/>
        <v>96.77</v>
      </c>
      <c r="G14" s="11">
        <f t="shared" si="8"/>
        <v>290.31</v>
      </c>
      <c r="H14" s="11">
        <f t="shared" si="8"/>
        <v>96.77</v>
      </c>
      <c r="I14" s="11">
        <f t="shared" si="8"/>
        <v>290.31</v>
      </c>
      <c r="J14" s="11">
        <f t="shared" si="8"/>
        <v>209</v>
      </c>
      <c r="K14" s="11">
        <f t="shared" si="8"/>
        <v>31.35</v>
      </c>
      <c r="L14" s="22"/>
      <c r="M14" s="20"/>
      <c r="N14" s="21"/>
      <c r="O14" s="21"/>
      <c r="P14" s="21"/>
      <c r="Q14" s="21"/>
    </row>
    <row r="15" ht="14.25" spans="3:3">
      <c r="C15" s="16"/>
    </row>
  </sheetData>
  <mergeCells count="6">
    <mergeCell ref="A1:Q1"/>
    <mergeCell ref="M2:N2"/>
    <mergeCell ref="N4:N14"/>
    <mergeCell ref="O4:O14"/>
    <mergeCell ref="P4:P14"/>
    <mergeCell ref="Q4:Q14"/>
  </mergeCells>
  <pageMargins left="0.550694444444444" right="0.314960629921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xh</dc:creator>
  <cp:lastModifiedBy>Administrator</cp:lastModifiedBy>
  <dcterms:created xsi:type="dcterms:W3CDTF">2017-11-03T01:15:00Z</dcterms:created>
  <cp:lastPrinted>2018-09-05T04:13:00Z</cp:lastPrinted>
  <dcterms:modified xsi:type="dcterms:W3CDTF">2019-10-09T06:36:10Z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2052-11.1.0.9022</vt:lpwstr>
  </property>
</Properties>
</file>