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分配总表" sheetId="5" r:id="rId1"/>
    <sheet name="Sheet2" sheetId="6" r:id="rId2"/>
  </sheets>
  <calcPr calcId="144525"/>
</workbook>
</file>

<file path=xl/sharedStrings.xml><?xml version="1.0" encoding="utf-8"?>
<sst xmlns="http://schemas.openxmlformats.org/spreadsheetml/2006/main" count="27" uniqueCount="27">
  <si>
    <t>2019年奖助学金分配总表</t>
  </si>
  <si>
    <t>2019.10.4</t>
  </si>
  <si>
    <t>院系 名称</t>
  </si>
  <si>
    <t>国家奖学金
（本科）</t>
  </si>
  <si>
    <t>国家奖学金
(专科)</t>
  </si>
  <si>
    <t>省政府奖学金</t>
  </si>
  <si>
    <t>国家奖学金省政府奖学金（总数）</t>
  </si>
  <si>
    <t>国家励志奖学金</t>
  </si>
  <si>
    <t>国家励志奖学金（专科扩面）</t>
  </si>
  <si>
    <t>省政府励志奖学金</t>
  </si>
  <si>
    <t>国家助学金（2019年秋季）</t>
  </si>
  <si>
    <t>国家助学金（2019年秋季专科扩面）</t>
  </si>
  <si>
    <t>国家助学金（2019年春季专科扩面）</t>
  </si>
  <si>
    <t>2019年（二年级及以上专科人数）</t>
  </si>
  <si>
    <t>2019年（二年级及以上本科人数）</t>
  </si>
  <si>
    <t>2019年（二年级及以上人数）</t>
  </si>
  <si>
    <t>文法系</t>
  </si>
  <si>
    <t>外语系</t>
  </si>
  <si>
    <t>管理系</t>
  </si>
  <si>
    <t>机电系</t>
  </si>
  <si>
    <t>信息系</t>
  </si>
  <si>
    <t>经济系</t>
  </si>
  <si>
    <t>食品系</t>
  </si>
  <si>
    <t>建筑系</t>
  </si>
  <si>
    <t>会计系</t>
  </si>
  <si>
    <t>国教</t>
  </si>
  <si>
    <t>合计</t>
  </si>
</sst>
</file>

<file path=xl/styles.xml><?xml version="1.0" encoding="utf-8"?>
<styleSheet xmlns="http://schemas.openxmlformats.org/spreadsheetml/2006/main">
  <numFmts count="5">
    <numFmt numFmtId="176" formatCode="0_);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wrapText="1"/>
    </xf>
    <xf numFmtId="176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1" sqref="A1:N1"/>
    </sheetView>
  </sheetViews>
  <sheetFormatPr defaultColWidth="9" defaultRowHeight="13.5"/>
  <cols>
    <col min="1" max="1" width="7.5" customWidth="1"/>
    <col min="2" max="2" width="11.875" customWidth="1"/>
    <col min="3" max="3" width="12.125" customWidth="1"/>
    <col min="4" max="4" width="6.875" customWidth="1"/>
    <col min="5" max="5" width="10" customWidth="1"/>
    <col min="6" max="6" width="5.75" customWidth="1"/>
    <col min="7" max="7" width="12.125" customWidth="1"/>
    <col min="8" max="8" width="8.25" customWidth="1"/>
    <col min="9" max="9" width="10.875" customWidth="1"/>
    <col min="10" max="11" width="14.125" customWidth="1"/>
  </cols>
  <sheetData>
    <row r="1" ht="43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.25" customHeight="1" spans="1:11">
      <c r="A2" s="2"/>
      <c r="B2" s="2"/>
      <c r="C2" s="2"/>
      <c r="D2" s="3"/>
      <c r="E2" s="3"/>
      <c r="F2" s="3"/>
      <c r="G2" s="3"/>
      <c r="H2" s="3"/>
      <c r="I2" s="3"/>
      <c r="J2" s="3"/>
      <c r="K2" s="3" t="s">
        <v>1</v>
      </c>
    </row>
    <row r="3" ht="97.5" customHeight="1" spans="1:14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6" t="s">
        <v>9</v>
      </c>
      <c r="I3" s="6" t="s">
        <v>10</v>
      </c>
      <c r="J3" s="8" t="s">
        <v>11</v>
      </c>
      <c r="K3" s="8" t="s">
        <v>12</v>
      </c>
      <c r="L3" s="19" t="s">
        <v>13</v>
      </c>
      <c r="M3" s="19" t="s">
        <v>14</v>
      </c>
      <c r="N3" s="19" t="s">
        <v>15</v>
      </c>
    </row>
    <row r="4" ht="14.25" spans="1:14">
      <c r="A4" s="9" t="s">
        <v>16</v>
      </c>
      <c r="B4" s="10">
        <v>3</v>
      </c>
      <c r="C4" s="11">
        <f>L4*6/2728</f>
        <v>0.417888563049853</v>
      </c>
      <c r="D4" s="12">
        <v>1</v>
      </c>
      <c r="E4" s="11">
        <v>4</v>
      </c>
      <c r="F4" s="13">
        <v>60</v>
      </c>
      <c r="G4" s="13">
        <v>1</v>
      </c>
      <c r="H4" s="11">
        <v>10</v>
      </c>
      <c r="I4" s="11">
        <v>219</v>
      </c>
      <c r="J4" s="11">
        <v>3</v>
      </c>
      <c r="K4" s="11">
        <v>2</v>
      </c>
      <c r="L4" s="9">
        <v>190</v>
      </c>
      <c r="M4" s="9">
        <f>N4-L4</f>
        <v>1255</v>
      </c>
      <c r="N4" s="9">
        <v>1445</v>
      </c>
    </row>
    <row r="5" ht="14.25" spans="1:14">
      <c r="A5" s="9" t="s">
        <v>17</v>
      </c>
      <c r="B5" s="10">
        <v>1</v>
      </c>
      <c r="C5" s="11">
        <f t="shared" ref="C5:C14" si="0">L5*6/2728</f>
        <v>0.525659824046921</v>
      </c>
      <c r="D5" s="12">
        <v>1</v>
      </c>
      <c r="E5" s="11">
        <v>3</v>
      </c>
      <c r="F5" s="13">
        <v>32</v>
      </c>
      <c r="G5" s="13">
        <v>1</v>
      </c>
      <c r="H5" s="11">
        <v>6</v>
      </c>
      <c r="I5" s="11">
        <v>134</v>
      </c>
      <c r="J5" s="11">
        <v>4</v>
      </c>
      <c r="K5" s="11">
        <v>3</v>
      </c>
      <c r="L5" s="9">
        <v>239</v>
      </c>
      <c r="M5" s="9">
        <f t="shared" ref="M5:M14" si="1">N5-L5</f>
        <v>529</v>
      </c>
      <c r="N5" s="9">
        <v>768</v>
      </c>
    </row>
    <row r="6" ht="14.25" spans="1:14">
      <c r="A6" s="9" t="s">
        <v>18</v>
      </c>
      <c r="B6" s="10">
        <v>2</v>
      </c>
      <c r="C6" s="11">
        <f t="shared" si="0"/>
        <v>1.63196480938416</v>
      </c>
      <c r="D6" s="12">
        <v>1</v>
      </c>
      <c r="E6" s="11">
        <v>5</v>
      </c>
      <c r="F6" s="13">
        <v>66</v>
      </c>
      <c r="G6" s="13">
        <v>3</v>
      </c>
      <c r="H6" s="11">
        <v>12</v>
      </c>
      <c r="I6" s="11">
        <v>263</v>
      </c>
      <c r="J6" s="11">
        <v>12</v>
      </c>
      <c r="K6" s="11">
        <v>9</v>
      </c>
      <c r="L6" s="9">
        <v>742</v>
      </c>
      <c r="M6" s="9">
        <f t="shared" si="1"/>
        <v>870</v>
      </c>
      <c r="N6" s="9">
        <v>1612</v>
      </c>
    </row>
    <row r="7" ht="14.25" spans="1:14">
      <c r="A7" s="9" t="s">
        <v>19</v>
      </c>
      <c r="B7" s="10">
        <v>1</v>
      </c>
      <c r="C7" s="11">
        <f t="shared" si="0"/>
        <v>0.18475073313783</v>
      </c>
      <c r="D7" s="12">
        <v>1</v>
      </c>
      <c r="E7" s="11">
        <v>2</v>
      </c>
      <c r="F7" s="13">
        <v>27</v>
      </c>
      <c r="G7" s="13">
        <v>0</v>
      </c>
      <c r="H7" s="11">
        <v>5</v>
      </c>
      <c r="I7" s="11">
        <v>102</v>
      </c>
      <c r="J7" s="11">
        <v>2</v>
      </c>
      <c r="K7" s="11">
        <v>1</v>
      </c>
      <c r="L7" s="9">
        <v>84</v>
      </c>
      <c r="M7" s="9">
        <f t="shared" si="1"/>
        <v>567</v>
      </c>
      <c r="N7" s="9">
        <v>651</v>
      </c>
    </row>
    <row r="8" ht="14.25" spans="1:14">
      <c r="A8" s="14" t="s">
        <v>20</v>
      </c>
      <c r="B8" s="10">
        <v>2</v>
      </c>
      <c r="C8" s="11">
        <f t="shared" si="0"/>
        <v>0</v>
      </c>
      <c r="D8" s="12">
        <v>0</v>
      </c>
      <c r="E8" s="11">
        <v>2</v>
      </c>
      <c r="F8" s="13">
        <v>32</v>
      </c>
      <c r="G8" s="13">
        <v>0</v>
      </c>
      <c r="H8" s="11">
        <v>6</v>
      </c>
      <c r="I8" s="11">
        <v>123</v>
      </c>
      <c r="J8" s="11">
        <v>0</v>
      </c>
      <c r="K8" s="11">
        <v>0</v>
      </c>
      <c r="L8" s="9">
        <v>0</v>
      </c>
      <c r="M8" s="9">
        <f t="shared" si="1"/>
        <v>787</v>
      </c>
      <c r="N8" s="9">
        <v>787</v>
      </c>
    </row>
    <row r="9" ht="14.25" spans="1:14">
      <c r="A9" s="9" t="s">
        <v>21</v>
      </c>
      <c r="B9" s="10">
        <v>1</v>
      </c>
      <c r="C9" s="11">
        <f t="shared" si="0"/>
        <v>1.00293255131965</v>
      </c>
      <c r="D9" s="12">
        <v>1</v>
      </c>
      <c r="E9" s="11">
        <v>3</v>
      </c>
      <c r="F9" s="13">
        <v>41</v>
      </c>
      <c r="G9" s="13">
        <v>2</v>
      </c>
      <c r="H9" s="11">
        <v>7</v>
      </c>
      <c r="I9" s="11">
        <v>155</v>
      </c>
      <c r="J9" s="11">
        <v>7</v>
      </c>
      <c r="K9" s="11">
        <v>6</v>
      </c>
      <c r="L9" s="9">
        <v>456</v>
      </c>
      <c r="M9" s="9">
        <f t="shared" si="1"/>
        <v>538</v>
      </c>
      <c r="N9" s="9">
        <v>994</v>
      </c>
    </row>
    <row r="10" ht="14.25" spans="1:14">
      <c r="A10" s="14" t="s">
        <v>22</v>
      </c>
      <c r="B10" s="10">
        <v>1</v>
      </c>
      <c r="C10" s="11">
        <f t="shared" si="0"/>
        <v>0.0681818181818182</v>
      </c>
      <c r="D10" s="12">
        <v>0</v>
      </c>
      <c r="E10" s="11">
        <v>1</v>
      </c>
      <c r="F10" s="13">
        <v>16</v>
      </c>
      <c r="G10" s="13">
        <v>0</v>
      </c>
      <c r="H10" s="11">
        <v>3</v>
      </c>
      <c r="I10" s="11">
        <v>60</v>
      </c>
      <c r="J10" s="11">
        <v>1</v>
      </c>
      <c r="K10" s="11">
        <v>0</v>
      </c>
      <c r="L10" s="9">
        <v>31</v>
      </c>
      <c r="M10" s="9">
        <f t="shared" si="1"/>
        <v>360</v>
      </c>
      <c r="N10" s="9">
        <v>391</v>
      </c>
    </row>
    <row r="11" ht="14.25" spans="1:14">
      <c r="A11" s="9" t="s">
        <v>23</v>
      </c>
      <c r="B11" s="10">
        <v>2</v>
      </c>
      <c r="C11" s="11">
        <f t="shared" si="0"/>
        <v>0.325513196480938</v>
      </c>
      <c r="D11" s="12">
        <v>1</v>
      </c>
      <c r="E11" s="11">
        <v>3</v>
      </c>
      <c r="F11" s="13">
        <v>37</v>
      </c>
      <c r="G11" s="13">
        <v>1</v>
      </c>
      <c r="H11" s="11">
        <v>6</v>
      </c>
      <c r="I11" s="11">
        <v>150</v>
      </c>
      <c r="J11" s="11">
        <v>3</v>
      </c>
      <c r="K11" s="11">
        <v>2</v>
      </c>
      <c r="L11" s="9">
        <v>148</v>
      </c>
      <c r="M11" s="9">
        <f t="shared" si="1"/>
        <v>754</v>
      </c>
      <c r="N11" s="9">
        <v>902</v>
      </c>
    </row>
    <row r="12" ht="14.25" spans="1:14">
      <c r="A12" s="9" t="s">
        <v>24</v>
      </c>
      <c r="B12" s="10">
        <v>3</v>
      </c>
      <c r="C12" s="11">
        <f t="shared" si="0"/>
        <v>1.80791788856305</v>
      </c>
      <c r="D12" s="12">
        <v>1</v>
      </c>
      <c r="E12" s="11">
        <v>6</v>
      </c>
      <c r="F12" s="13">
        <v>83</v>
      </c>
      <c r="G12" s="13">
        <v>4</v>
      </c>
      <c r="H12" s="11">
        <v>15</v>
      </c>
      <c r="I12" s="11">
        <v>335</v>
      </c>
      <c r="J12" s="11">
        <v>15</v>
      </c>
      <c r="K12" s="11">
        <v>10</v>
      </c>
      <c r="L12" s="9">
        <v>822</v>
      </c>
      <c r="M12" s="9">
        <f t="shared" si="1"/>
        <v>1190</v>
      </c>
      <c r="N12" s="9">
        <v>2012</v>
      </c>
    </row>
    <row r="13" ht="14.25" spans="1:14">
      <c r="A13" s="14" t="s">
        <v>25</v>
      </c>
      <c r="B13" s="10">
        <v>0</v>
      </c>
      <c r="C13" s="11">
        <f t="shared" si="0"/>
        <v>0.0351906158357771</v>
      </c>
      <c r="D13" s="12">
        <v>0</v>
      </c>
      <c r="E13" s="11">
        <v>0</v>
      </c>
      <c r="F13" s="13">
        <v>5</v>
      </c>
      <c r="G13" s="13">
        <v>0</v>
      </c>
      <c r="H13" s="11">
        <v>1</v>
      </c>
      <c r="I13" s="11">
        <v>23</v>
      </c>
      <c r="J13" s="11">
        <v>0</v>
      </c>
      <c r="K13" s="11">
        <v>0</v>
      </c>
      <c r="L13" s="9">
        <v>16</v>
      </c>
      <c r="M13" s="9">
        <f t="shared" si="1"/>
        <v>99</v>
      </c>
      <c r="N13" s="9">
        <v>115</v>
      </c>
    </row>
    <row r="14" ht="14.25" spans="1:14">
      <c r="A14" s="14" t="s">
        <v>26</v>
      </c>
      <c r="B14" s="15">
        <f>M14*16/6949</f>
        <v>16</v>
      </c>
      <c r="C14" s="16">
        <f t="shared" si="0"/>
        <v>6</v>
      </c>
      <c r="D14" s="17">
        <v>7</v>
      </c>
      <c r="E14" s="16">
        <f>SUM(E4:E13)</f>
        <v>29</v>
      </c>
      <c r="F14" s="17">
        <v>399</v>
      </c>
      <c r="G14" s="17">
        <v>12</v>
      </c>
      <c r="H14" s="17">
        <v>71</v>
      </c>
      <c r="I14" s="17">
        <v>1564</v>
      </c>
      <c r="J14" s="17">
        <v>47</v>
      </c>
      <c r="K14" s="17">
        <v>33</v>
      </c>
      <c r="L14" s="20">
        <f>SUM(L4:L13)</f>
        <v>2728</v>
      </c>
      <c r="M14" s="9">
        <f t="shared" si="1"/>
        <v>6949</v>
      </c>
      <c r="N14" s="20">
        <f>SUM(N4:N13)</f>
        <v>9677</v>
      </c>
    </row>
    <row r="16" spans="1:9">
      <c r="A16" s="18"/>
      <c r="B16" s="18"/>
      <c r="C16" s="18"/>
      <c r="F16" s="18"/>
      <c r="H16" s="18"/>
      <c r="I16" s="18"/>
    </row>
    <row r="17" spans="1:11">
      <c r="A17" s="18"/>
      <c r="B17" s="18"/>
      <c r="C17" s="18"/>
      <c r="F17" s="18"/>
      <c r="H17" s="18"/>
      <c r="I17" s="18"/>
      <c r="K17" s="18"/>
    </row>
    <row r="18" spans="11:11">
      <c r="K18" s="18"/>
    </row>
    <row r="19" spans="11:11">
      <c r="K19" s="18"/>
    </row>
    <row r="20" spans="11:11">
      <c r="K20" s="18"/>
    </row>
    <row r="21" spans="11:11">
      <c r="K21" s="18"/>
    </row>
    <row r="22" spans="11:11">
      <c r="K22" s="18"/>
    </row>
    <row r="23" spans="11:11">
      <c r="K23" s="18"/>
    </row>
  </sheetData>
  <mergeCells count="3">
    <mergeCell ref="A1:N1"/>
    <mergeCell ref="A16:I16"/>
    <mergeCell ref="A17:I17"/>
  </mergeCells>
  <pageMargins left="0.511805555555556" right="0.0388888888888889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2019年分配总表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～诚心～</cp:lastModifiedBy>
  <dcterms:created xsi:type="dcterms:W3CDTF">2016-10-14T04:45:00Z</dcterms:created>
  <cp:lastPrinted>2002-01-02T13:18:00Z</cp:lastPrinted>
  <dcterms:modified xsi:type="dcterms:W3CDTF">2019-10-04T07:40:22Z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